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1г сайт" sheetId="1" r:id="rId1"/>
  </sheets>
  <definedNames>
    <definedName name="_xlnm.Print_Area" localSheetId="0">'2021г сайт'!$A$1:$D$29</definedName>
  </definedNames>
  <calcPr fullCalcOnLoad="1"/>
</workbook>
</file>

<file path=xl/sharedStrings.xml><?xml version="1.0" encoding="utf-8"?>
<sst xmlns="http://schemas.openxmlformats.org/spreadsheetml/2006/main" count="37" uniqueCount="34">
  <si>
    <t>ПРИКРЕПЛЕННОЕ НАСЕЛЕНИЕ</t>
  </si>
  <si>
    <t>КОЛИЧЕСТВО ПЕДИАТРИЧЕСКИХ УЧАСТКОВ</t>
  </si>
  <si>
    <t>% ВЫПОЛНЕНИЯ</t>
  </si>
  <si>
    <t>ПЛАН ПРОФИЛАКТИЧЕСКИХ ПРИВИВОК, %</t>
  </si>
  <si>
    <t>ВЕРНУЛИ НСУ В ТЕКУЩЕМ ПЕРИОДЕ</t>
  </si>
  <si>
    <t>ЛИМИТ ПО ЛЛО, АБС.</t>
  </si>
  <si>
    <t>АМБУЛАТОРНО-ПОЛИКЛИНИЧЕСКАЯ ПОМОЩЬ</t>
  </si>
  <si>
    <t>УКОМПЛЕКТОВАННОСТЬ ВРАЧАМИ ПЕДИАТРАМИ УЧАСТКОВЫМИ, АБС.</t>
  </si>
  <si>
    <t>УКОМПЛЕКТОВАННОСТЬ М/С УЧАСТКОВЫМИ, АБС.</t>
  </si>
  <si>
    <t>КОЛИЧЕСТВО НОВОРОЖДЕННЫХ</t>
  </si>
  <si>
    <t>ПЛАН ПРОФИЛАКТИЧЕСКИХ ОСМОТРОВ, отчетный период, абс.ч.</t>
  </si>
  <si>
    <t>ВЫПОЛНЕНО ЗА ОТЧЕТНЫЙ ПЕРИОД абс.ч.</t>
  </si>
  <si>
    <t>ИСПОЛНЕНО абс.</t>
  </si>
  <si>
    <t>ВСЕГО ОТКАЗ ОТ НСУ</t>
  </si>
  <si>
    <t>% ВЫПОЛНЕНИЯ к году</t>
  </si>
  <si>
    <t>ИММУНИЗАЦИЯ ПРОТИВ ГРИППА план /исполн.%</t>
  </si>
  <si>
    <t>8/0,38</t>
  </si>
  <si>
    <t>5/4,0</t>
  </si>
  <si>
    <t>6370 / 100 %</t>
  </si>
  <si>
    <t>ЗАВЕРШИЛИ профосмотр  на отчетный период  абс.ч.</t>
  </si>
  <si>
    <t>2016 год</t>
  </si>
  <si>
    <t>6/0,28</t>
  </si>
  <si>
    <t>ВСЕГО ДЕТЕЙ ИНВАЛИДОВ (соматика+ психиатрия)</t>
  </si>
  <si>
    <t>осень-зима 21г</t>
  </si>
  <si>
    <t>2021 год 5 месяцев 1 поликлиника</t>
  </si>
  <si>
    <t>9610/99,9</t>
  </si>
  <si>
    <t>2/2,31</t>
  </si>
  <si>
    <t>ВСЕГО ДЕТЕЙ ИНВАЛИДОВ по отчёту</t>
  </si>
  <si>
    <t>ПЛАН ПОСЕЩЕНИЙ АПП  абс.ч.</t>
  </si>
  <si>
    <t>МЛАДЕНЧЕСКАЯ СМЕРТНОСТЬ абс.ч./на 1000 родившихся</t>
  </si>
  <si>
    <t>ДЕТСКАЯ СМЕРТНОСТЬ абс.ч./на 1000 населения</t>
  </si>
  <si>
    <t>ПОКАЗАТЕЛИ РАБОТЫ КГБУЗ "КМДКБ №1" за 2021 год</t>
  </si>
  <si>
    <t>Наименование показателя</t>
  </si>
  <si>
    <t>Значение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</si>
</sst>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0.000"/>
    <numFmt numFmtId="176" formatCode="#,##0.00\ &quot;₽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/>
    </xf>
    <xf numFmtId="9" fontId="43" fillId="34" borderId="10" xfId="0" applyNumberFormat="1" applyFont="1" applyFill="1" applyBorder="1" applyAlignment="1">
      <alignment horizontal="center" vertical="center" wrapText="1"/>
    </xf>
    <xf numFmtId="10" fontId="43" fillId="34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3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10" xfId="0" applyNumberFormat="1" applyFont="1" applyBorder="1" applyAlignment="1">
      <alignment horizontal="center" vertical="center"/>
    </xf>
    <xf numFmtId="17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3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zoomScalePageLayoutView="0" workbookViewId="0" topLeftCell="A1">
      <selection activeCell="A28" sqref="A28"/>
    </sheetView>
  </sheetViews>
  <sheetFormatPr defaultColWidth="9.140625" defaultRowHeight="15"/>
  <cols>
    <col min="1" max="1" width="56.7109375" style="0" customWidth="1"/>
    <col min="2" max="2" width="13.57421875" style="13" hidden="1" customWidth="1"/>
    <col min="3" max="3" width="44.7109375" style="17" customWidth="1"/>
    <col min="4" max="4" width="16.28125" style="17" hidden="1" customWidth="1"/>
    <col min="10" max="10" width="10.421875" style="0" bestFit="1" customWidth="1"/>
  </cols>
  <sheetData>
    <row r="1" spans="1:3" ht="18.75">
      <c r="A1" s="32" t="s">
        <v>31</v>
      </c>
      <c r="B1" s="32"/>
      <c r="C1" s="33"/>
    </row>
    <row r="2" spans="1:3" ht="22.5" customHeight="1">
      <c r="A2" s="34" t="s">
        <v>6</v>
      </c>
      <c r="B2" s="34"/>
      <c r="C2" s="35"/>
    </row>
    <row r="3" spans="1:4" ht="15">
      <c r="A3" s="36" t="s">
        <v>32</v>
      </c>
      <c r="B3" s="38" t="s">
        <v>20</v>
      </c>
      <c r="C3" s="40" t="s">
        <v>33</v>
      </c>
      <c r="D3" s="28" t="s">
        <v>24</v>
      </c>
    </row>
    <row r="4" spans="1:4" ht="14.25" customHeight="1">
      <c r="A4" s="37"/>
      <c r="B4" s="39"/>
      <c r="C4" s="41"/>
      <c r="D4" s="29"/>
    </row>
    <row r="5" spans="1:4" ht="8.25" customHeight="1" hidden="1">
      <c r="A5" s="30"/>
      <c r="B5" s="31"/>
      <c r="C5" s="24"/>
      <c r="D5" s="24"/>
    </row>
    <row r="6" spans="1:4" ht="26.25" customHeight="1">
      <c r="A6" s="2" t="s">
        <v>0</v>
      </c>
      <c r="B6" s="12">
        <v>20848</v>
      </c>
      <c r="C6" s="25">
        <v>21568</v>
      </c>
      <c r="D6" s="24">
        <f>635+879+915+972+984+763</f>
        <v>5148</v>
      </c>
    </row>
    <row r="7" spans="1:4" ht="27" customHeight="1">
      <c r="A7" s="2" t="s">
        <v>1</v>
      </c>
      <c r="B7" s="12">
        <v>22</v>
      </c>
      <c r="C7" s="25">
        <v>24</v>
      </c>
      <c r="D7" s="24">
        <v>6</v>
      </c>
    </row>
    <row r="8" spans="1:4" s="27" customFormat="1" ht="24.75" customHeight="1">
      <c r="A8" s="4" t="s">
        <v>28</v>
      </c>
      <c r="B8" s="12">
        <v>251365</v>
      </c>
      <c r="C8" s="26">
        <v>246563</v>
      </c>
      <c r="D8" s="20">
        <v>23470</v>
      </c>
    </row>
    <row r="9" spans="1:4" ht="15.75">
      <c r="A9" s="2" t="s">
        <v>11</v>
      </c>
      <c r="B9" s="18">
        <v>243351</v>
      </c>
      <c r="C9" s="25">
        <v>251669</v>
      </c>
      <c r="D9" s="24">
        <v>23441</v>
      </c>
    </row>
    <row r="10" spans="1:4" ht="15.75">
      <c r="A10" s="10" t="s">
        <v>14</v>
      </c>
      <c r="B10" s="7">
        <f>B9*100/B8</f>
        <v>96.81180753088138</v>
      </c>
      <c r="C10" s="22">
        <f>C9/C8*100</f>
        <v>102.07087032523128</v>
      </c>
      <c r="D10" s="22">
        <f>D9/D8*100</f>
        <v>99.87643800596506</v>
      </c>
    </row>
    <row r="11" spans="1:4" ht="30">
      <c r="A11" s="4" t="s">
        <v>10</v>
      </c>
      <c r="B11" s="12">
        <v>21318</v>
      </c>
      <c r="C11" s="26">
        <v>21315</v>
      </c>
      <c r="D11" s="20">
        <v>2070</v>
      </c>
    </row>
    <row r="12" spans="1:4" ht="15.75">
      <c r="A12" s="2" t="s">
        <v>19</v>
      </c>
      <c r="B12" s="18">
        <v>20324</v>
      </c>
      <c r="C12" s="25">
        <v>19112</v>
      </c>
      <c r="D12" s="24">
        <v>2279</v>
      </c>
    </row>
    <row r="13" spans="1:4" ht="19.5" customHeight="1">
      <c r="A13" s="10" t="s">
        <v>14</v>
      </c>
      <c r="B13" s="7">
        <f>B12/B11*100</f>
        <v>95.33727366544704</v>
      </c>
      <c r="C13" s="23">
        <f>C12/C11*100</f>
        <v>89.66455547736336</v>
      </c>
      <c r="D13" s="23">
        <f>D12/D11*100</f>
        <v>110.09661835748791</v>
      </c>
    </row>
    <row r="14" spans="1:4" ht="36.75" customHeight="1" hidden="1">
      <c r="A14" s="3" t="s">
        <v>3</v>
      </c>
      <c r="B14" s="14">
        <v>0.98</v>
      </c>
      <c r="C14" s="8">
        <v>0.98</v>
      </c>
      <c r="D14" s="8">
        <v>0.98</v>
      </c>
    </row>
    <row r="15" spans="1:4" ht="15.75" hidden="1">
      <c r="A15" s="4" t="s">
        <v>15</v>
      </c>
      <c r="B15" s="12" t="s">
        <v>18</v>
      </c>
      <c r="C15" s="5" t="s">
        <v>25</v>
      </c>
      <c r="D15" s="5" t="s">
        <v>23</v>
      </c>
    </row>
    <row r="16" spans="1:4" ht="34.5" customHeight="1" hidden="1">
      <c r="A16" s="11" t="s">
        <v>22</v>
      </c>
      <c r="B16" s="12">
        <v>312</v>
      </c>
      <c r="C16" s="5">
        <v>334</v>
      </c>
      <c r="D16" s="5">
        <f>69+7</f>
        <v>76</v>
      </c>
    </row>
    <row r="17" spans="1:4" ht="15.75">
      <c r="A17" s="11" t="s">
        <v>27</v>
      </c>
      <c r="B17" s="18">
        <v>265</v>
      </c>
      <c r="C17" s="5">
        <v>285</v>
      </c>
      <c r="D17" s="9">
        <v>69</v>
      </c>
    </row>
    <row r="18" spans="1:4" ht="15.75" hidden="1">
      <c r="A18" s="2" t="s">
        <v>13</v>
      </c>
      <c r="B18" s="12">
        <v>76</v>
      </c>
      <c r="C18" s="5"/>
      <c r="D18" s="5"/>
    </row>
    <row r="19" spans="1:4" ht="15.75" hidden="1">
      <c r="A19" s="1" t="s">
        <v>4</v>
      </c>
      <c r="B19" s="12">
        <v>4</v>
      </c>
      <c r="C19" s="5"/>
      <c r="D19" s="5"/>
    </row>
    <row r="20" spans="1:4" ht="21" customHeight="1" hidden="1">
      <c r="A20" s="3" t="s">
        <v>5</v>
      </c>
      <c r="B20" s="16">
        <v>6826815</v>
      </c>
      <c r="C20" s="5"/>
      <c r="D20" s="5"/>
    </row>
    <row r="21" spans="1:4" ht="21" customHeight="1" hidden="1">
      <c r="A21" s="1" t="s">
        <v>12</v>
      </c>
      <c r="B21" s="16">
        <v>7611276</v>
      </c>
      <c r="C21" s="5"/>
      <c r="D21" s="5"/>
    </row>
    <row r="22" spans="1:10" ht="22.5" customHeight="1" hidden="1">
      <c r="A22" s="2" t="s">
        <v>2</v>
      </c>
      <c r="B22" s="15">
        <v>1.115</v>
      </c>
      <c r="C22" s="6"/>
      <c r="D22" s="6"/>
      <c r="J22" s="19">
        <f>223969.5*3+514635.4+335756.3+422341.4+524818.1+241401.7+314901.2+374878.5+317427.8</f>
        <v>3718068.9000000004</v>
      </c>
    </row>
    <row r="23" spans="1:10" ht="40.5" customHeight="1" hidden="1">
      <c r="A23" s="4" t="s">
        <v>7</v>
      </c>
      <c r="B23" s="12">
        <v>21</v>
      </c>
      <c r="C23" s="5">
        <v>23</v>
      </c>
      <c r="D23" s="5">
        <v>6</v>
      </c>
      <c r="J23" s="21">
        <f>231564+381524.26+533172.86+424974.8+336179.6+373445.83+420160.71+197712.19+384525.81+511201.35+475204.32</f>
        <v>4269665.73</v>
      </c>
    </row>
    <row r="24" spans="1:4" ht="15.75" hidden="1">
      <c r="A24" s="2" t="s">
        <v>2</v>
      </c>
      <c r="B24" s="6">
        <v>0.95</v>
      </c>
      <c r="C24" s="8">
        <v>1</v>
      </c>
      <c r="D24" s="8">
        <v>1</v>
      </c>
    </row>
    <row r="25" spans="1:4" ht="15.75" hidden="1">
      <c r="A25" s="4" t="s">
        <v>8</v>
      </c>
      <c r="B25" s="12">
        <v>21</v>
      </c>
      <c r="C25" s="5">
        <v>20</v>
      </c>
      <c r="D25" s="5">
        <v>6</v>
      </c>
    </row>
    <row r="26" spans="1:4" ht="15.75" hidden="1">
      <c r="A26" s="2" t="s">
        <v>2</v>
      </c>
      <c r="B26" s="15">
        <v>0.95</v>
      </c>
      <c r="C26" s="8">
        <v>0.87</v>
      </c>
      <c r="D26" s="8">
        <v>1</v>
      </c>
    </row>
    <row r="27" spans="1:4" ht="15.75">
      <c r="A27" s="1" t="s">
        <v>29</v>
      </c>
      <c r="B27" s="12" t="s">
        <v>17</v>
      </c>
      <c r="C27" s="5" t="s">
        <v>26</v>
      </c>
      <c r="D27" s="5">
        <v>0</v>
      </c>
    </row>
    <row r="28" spans="1:4" ht="15.75">
      <c r="A28" s="1" t="s">
        <v>30</v>
      </c>
      <c r="B28" s="12" t="s">
        <v>16</v>
      </c>
      <c r="C28" s="5" t="s">
        <v>21</v>
      </c>
      <c r="D28" s="5">
        <v>1</v>
      </c>
    </row>
    <row r="29" spans="1:4" ht="26.25" customHeight="1" hidden="1">
      <c r="A29" s="1" t="s">
        <v>9</v>
      </c>
      <c r="B29" s="12">
        <v>1242</v>
      </c>
      <c r="C29" s="5">
        <v>846</v>
      </c>
      <c r="D29" s="5">
        <v>75</v>
      </c>
    </row>
  </sheetData>
  <sheetProtection/>
  <mergeCells count="7">
    <mergeCell ref="D3:D4"/>
    <mergeCell ref="A5:B5"/>
    <mergeCell ref="A1:C1"/>
    <mergeCell ref="A2:C2"/>
    <mergeCell ref="A3:A4"/>
    <mergeCell ref="B3:B4"/>
    <mergeCell ref="C3:C4"/>
  </mergeCells>
  <printOptions/>
  <pageMargins left="0.4330708661417323" right="0.31496062992125984" top="0.2362204724409449" bottom="0.15748031496062992" header="0.196850393700787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2022-04-12T07:09:04Z</dcterms:modified>
  <cp:category/>
  <cp:version/>
  <cp:contentType/>
  <cp:contentStatus/>
</cp:coreProperties>
</file>